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Wochenprotokoll" sheetId="1" state="visible" r:id="rId1"/>
  </sheets>
  <definedNames>
    <definedName localSheetId="0" name="_xlnm.Print_Area">'Wochenprotokoll'!$A$1:$Q$25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formatCode="DD.MM." numFmtId="164"/>
  </numFmts>
  <fonts count="9">
    <font>
      <name val="Calibri"/>
      <family val="2"/>
      <color theme="1"/>
      <sz val="11"/>
      <scheme val="minor"/>
    </font>
    <font>
      <b val="1"/>
      <color rgb="008C2B2B"/>
      <sz val="16"/>
    </font>
    <font>
      <b val="1"/>
    </font>
    <font>
      <b val="1"/>
      <color rgb="00FFFFFF"/>
      <sz val="11"/>
    </font>
    <font>
      <b val="1"/>
      <color rgb="008C2B2B"/>
    </font>
    <font>
      <b val="1"/>
      <color rgb="00FFFFFF"/>
      <sz val="12"/>
    </font>
    <font>
      <b val="1"/>
      <sz val="12"/>
    </font>
    <font>
      <b val="1"/>
      <color rgb="008C2B2B"/>
      <sz val="12"/>
    </font>
    <font>
      <color rgb="00595959"/>
      <sz val="10"/>
    </font>
  </fonts>
  <fills count="5">
    <fill>
      <patternFill/>
    </fill>
    <fill>
      <patternFill patternType="gray125"/>
    </fill>
    <fill>
      <patternFill patternType="solid">
        <fgColor rgb="008C2B2B"/>
      </patternFill>
    </fill>
    <fill>
      <patternFill patternType="solid">
        <fgColor rgb="00F2F2F2"/>
      </patternFill>
    </fill>
    <fill>
      <patternFill patternType="solid">
        <fgColor rgb="00EAD1D1"/>
      </patternFill>
    </fill>
  </fills>
  <borders count="3">
    <border>
      <left/>
      <right/>
      <top/>
      <bottom/>
      <diagonal/>
    </border>
    <border>
      <bottom style="thin"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borderId="0" fillId="0" fontId="0" numFmtId="0"/>
  </cellStyleXfs>
  <cellXfs count="20">
    <xf borderId="0" fillId="0" fontId="0" numFmtId="0" pivotButton="0" quotePrefix="0" xfId="0"/>
    <xf borderId="0" fillId="0" fontId="1" numFmtId="0" pivotButton="0" quotePrefix="0" xfId="0"/>
    <xf borderId="0" fillId="0" fontId="2" numFmtId="0" pivotButton="0" quotePrefix="0" xfId="0"/>
    <xf borderId="1" fillId="0" fontId="0" numFmtId="0" pivotButton="0" quotePrefix="0" xfId="0"/>
    <xf applyAlignment="1" borderId="2" fillId="2" fontId="3" numFmtId="0" pivotButton="0" quotePrefix="0" xfId="0">
      <alignment horizontal="center" vertical="center" wrapText="1"/>
    </xf>
    <xf borderId="2" fillId="0" fontId="2" numFmtId="0" pivotButton="0" quotePrefix="0" xfId="0"/>
    <xf applyAlignment="1" borderId="2" fillId="0" fontId="0" numFmtId="164" pivotButton="0" quotePrefix="0" xfId="0">
      <alignment horizontal="center" vertical="center" wrapText="1"/>
    </xf>
    <xf applyAlignment="1" borderId="2" fillId="0" fontId="0" numFmtId="0" pivotButton="0" quotePrefix="0" xfId="0">
      <alignment horizontal="center" vertical="center" wrapText="1"/>
    </xf>
    <xf applyAlignment="1" borderId="2" fillId="0" fontId="2" numFmtId="0" pivotButton="0" quotePrefix="0" xfId="0">
      <alignment horizontal="center" vertical="center" wrapText="1"/>
    </xf>
    <xf borderId="2" fillId="3" fontId="2" numFmtId="0" pivotButton="0" quotePrefix="0" xfId="0"/>
    <xf applyAlignment="1" borderId="2" fillId="3" fontId="0" numFmtId="164" pivotButton="0" quotePrefix="0" xfId="0">
      <alignment horizontal="center" vertical="center" wrapText="1"/>
    </xf>
    <xf applyAlignment="1" borderId="2" fillId="3" fontId="0" numFmtId="0" pivotButton="0" quotePrefix="0" xfId="0">
      <alignment horizontal="center" vertical="center" wrapText="1"/>
    </xf>
    <xf applyAlignment="1" borderId="2" fillId="3" fontId="2" numFmtId="0" pivotButton="0" quotePrefix="0" xfId="0">
      <alignment horizontal="center" vertical="center" wrapText="1"/>
    </xf>
    <xf applyAlignment="1" borderId="2" fillId="4" fontId="2" numFmtId="0" pivotButton="0" quotePrefix="0" xfId="0">
      <alignment horizontal="right" vertical="center"/>
    </xf>
    <xf borderId="2" fillId="4" fontId="0" numFmtId="0" pivotButton="0" quotePrefix="0" xfId="0"/>
    <xf applyAlignment="1" borderId="2" fillId="4" fontId="4" numFmtId="0" pivotButton="0" quotePrefix="0" xfId="0">
      <alignment horizontal="center" vertical="center" wrapText="1"/>
    </xf>
    <xf applyAlignment="1" borderId="0" fillId="2" fontId="5" numFmtId="0" pivotButton="0" quotePrefix="0" xfId="0">
      <alignment horizontal="left" vertical="center" wrapText="1"/>
    </xf>
    <xf borderId="0" fillId="0" fontId="6" numFmtId="0" pivotButton="0" quotePrefix="0" xfId="0"/>
    <xf borderId="0" fillId="0" fontId="7" numFmtId="0" pivotButton="0" quotePrefix="0" xfId="0"/>
    <xf borderId="0" fillId="0" fontId="8" numFmtId="0" pivotButton="0" quotePrefix="0" xfId="0"/>
  </cellXfs>
  <cellStyles count="1">
    <cellStyle builtinId="0" hidden="0" name="Normal" xfId="0"/>
  </cellStyles>
  <dxfs count="7">
    <dxf>
      <font>
        <color rgb="00006100"/>
      </font>
      <fill>
        <patternFill patternType="solid">
          <fgColor rgb="00C6EFCE"/>
        </patternFill>
      </fill>
    </dxf>
    <dxf>
      <font>
        <color rgb="00375623"/>
      </font>
      <fill>
        <patternFill patternType="solid">
          <fgColor rgb="00E2EFDA"/>
        </patternFill>
      </fill>
    </dxf>
    <dxf>
      <font>
        <color rgb="009C6500"/>
      </font>
      <fill>
        <patternFill patternType="solid">
          <fgColor rgb="00FFEB9C"/>
        </patternFill>
      </fill>
    </dxf>
    <dxf>
      <font>
        <color rgb="00974706"/>
      </font>
      <fill>
        <patternFill patternType="solid">
          <fgColor rgb="00FCD5B4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b val="1"/>
        <color rgb="00FFFFFF"/>
      </font>
      <fill>
        <patternFill patternType="solid">
          <fgColor rgb="00C00000"/>
        </patternFill>
      </fill>
    </dxf>
    <dxf>
      <font>
        <color rgb="001F4E79"/>
      </font>
      <fill>
        <patternFill patternType="solid">
          <fgColor rgb="00DDEBF7"/>
        </patternFill>
      </fill>
    </dxf>
  </dxf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5"/>
  <sheetViews>
    <sheetView workbookViewId="0">
      <selection activeCell="A1" sqref="A1"/>
    </sheetView>
  </sheetViews>
  <sheetFormatPr baseColWidth="8" defaultRowHeight="15"/>
  <cols>
    <col customWidth="1" max="1" min="1" width="13"/>
    <col customWidth="1" max="2" min="2" width="8"/>
    <col customWidth="1" max="3" min="3" width="6.3"/>
    <col customWidth="1" max="4" min="4" width="6.3"/>
    <col customWidth="1" max="5" min="5" width="6.3"/>
    <col customWidth="1" max="6" min="6" width="6.3"/>
    <col customWidth="1" max="7" min="7" width="6.3"/>
    <col customWidth="1" max="8" min="8" width="6.3"/>
    <col customWidth="1" max="9" min="9" width="6.3"/>
    <col customWidth="1" max="10" min="10" width="6.3"/>
    <col customWidth="1" max="11" min="11" width="6.3"/>
    <col customWidth="1" max="12" min="12" width="6.3"/>
    <col customWidth="1" max="13" min="13" width="6.3"/>
    <col customWidth="1" max="14" min="14" width="6.3"/>
    <col customWidth="1" max="15" min="15" width="7"/>
    <col customWidth="1" max="16" min="16" width="7"/>
    <col customWidth="1" max="17" min="17" width="7"/>
  </cols>
  <sheetData>
    <row r="1">
      <c r="A1" s="1" t="inlineStr">
        <is>
          <t>Blutdruck-Wochenprotokoll für den Arztbesuch</t>
        </is>
      </c>
    </row>
    <row r="2">
      <c r="A2" s="2" t="inlineStr">
        <is>
          <t>Name:</t>
        </is>
      </c>
      <c r="B2" s="3" t="n"/>
      <c r="H2" s="2" t="inlineStr">
        <is>
          <t>Woche vom:</t>
        </is>
      </c>
      <c r="I2" s="3" t="n"/>
      <c r="M2" s="2" t="inlineStr">
        <is>
          <t>bis:</t>
        </is>
      </c>
      <c r="N2" s="3" t="n"/>
    </row>
    <row customHeight="1" ht="28" r="4">
      <c r="A4" s="4" t="inlineStr">
        <is>
          <t>Wochentag</t>
        </is>
      </c>
      <c r="B4" s="4" t="inlineStr">
        <is>
          <t>Datum</t>
        </is>
      </c>
      <c r="C4" s="4" t="inlineStr">
        <is>
          <t>Morgens - 1. Messung</t>
        </is>
      </c>
      <c r="F4" s="4" t="inlineStr">
        <is>
          <t>Morgens - 2. Messung</t>
        </is>
      </c>
      <c r="I4" s="4" t="inlineStr">
        <is>
          <t>Abends - 1. Messung</t>
        </is>
      </c>
      <c r="L4" s="4" t="inlineStr">
        <is>
          <t>Abends - 2. Messung</t>
        </is>
      </c>
      <c r="O4" s="4" t="inlineStr">
        <is>
          <t>Tagesdurchschnitt</t>
        </is>
      </c>
    </row>
    <row r="5">
      <c r="C5" s="4" t="inlineStr">
        <is>
          <t>Sys</t>
        </is>
      </c>
      <c r="D5" s="4" t="inlineStr">
        <is>
          <t>Dia</t>
        </is>
      </c>
      <c r="E5" s="4" t="inlineStr">
        <is>
          <t>Puls</t>
        </is>
      </c>
      <c r="F5" s="4" t="inlineStr">
        <is>
          <t>Sys</t>
        </is>
      </c>
      <c r="G5" s="4" t="inlineStr">
        <is>
          <t>Dia</t>
        </is>
      </c>
      <c r="H5" s="4" t="inlineStr">
        <is>
          <t>Puls</t>
        </is>
      </c>
      <c r="I5" s="4" t="inlineStr">
        <is>
          <t>Sys</t>
        </is>
      </c>
      <c r="J5" s="4" t="inlineStr">
        <is>
          <t>Dia</t>
        </is>
      </c>
      <c r="K5" s="4" t="inlineStr">
        <is>
          <t>Puls</t>
        </is>
      </c>
      <c r="L5" s="4" t="inlineStr">
        <is>
          <t>Sys</t>
        </is>
      </c>
      <c r="M5" s="4" t="inlineStr">
        <is>
          <t>Dia</t>
        </is>
      </c>
      <c r="N5" s="4" t="inlineStr">
        <is>
          <t>Puls</t>
        </is>
      </c>
      <c r="O5" s="4" t="inlineStr">
        <is>
          <t>Sys</t>
        </is>
      </c>
      <c r="P5" s="4" t="inlineStr">
        <is>
          <t>Dia</t>
        </is>
      </c>
      <c r="Q5" s="4" t="inlineStr">
        <is>
          <t>Puls</t>
        </is>
      </c>
    </row>
    <row r="6">
      <c r="A6" s="5" t="inlineStr">
        <is>
          <t>Montag</t>
        </is>
      </c>
      <c r="B6" s="6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8">
        <f>IFERROR(ROUND(AVERAGE(C6,F6,I6,L6),0),"")</f>
        <v/>
      </c>
      <c r="P6" s="8">
        <f>IFERROR(ROUND(AVERAGE(D6,G6,J6,M6),0),"")</f>
        <v/>
      </c>
      <c r="Q6" s="8">
        <f>IFERROR(ROUND(AVERAGE(E6,H6,K6,N6),0),"")</f>
        <v/>
      </c>
    </row>
    <row r="7">
      <c r="A7" s="9" t="inlineStr">
        <is>
          <t>Dienstag</t>
        </is>
      </c>
      <c r="B7" s="10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2">
        <f>IFERROR(ROUND(AVERAGE(C7,F7,I7,L7),0),"")</f>
        <v/>
      </c>
      <c r="P7" s="12">
        <f>IFERROR(ROUND(AVERAGE(D7,G7,J7,M7),0),"")</f>
        <v/>
      </c>
      <c r="Q7" s="12">
        <f>IFERROR(ROUND(AVERAGE(E7,H7,K7,N7),0),"")</f>
        <v/>
      </c>
    </row>
    <row r="8">
      <c r="A8" s="5" t="inlineStr">
        <is>
          <t>Mittwoch</t>
        </is>
      </c>
      <c r="B8" s="6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8">
        <f>IFERROR(ROUND(AVERAGE(C8,F8,I8,L8),0),"")</f>
        <v/>
      </c>
      <c r="P8" s="8">
        <f>IFERROR(ROUND(AVERAGE(D8,G8,J8,M8),0),"")</f>
        <v/>
      </c>
      <c r="Q8" s="8">
        <f>IFERROR(ROUND(AVERAGE(E8,H8,K8,N8),0),"")</f>
        <v/>
      </c>
    </row>
    <row r="9">
      <c r="A9" s="9" t="inlineStr">
        <is>
          <t>Donnerstag</t>
        </is>
      </c>
      <c r="B9" s="10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2">
        <f>IFERROR(ROUND(AVERAGE(C9,F9,I9,L9),0),"")</f>
        <v/>
      </c>
      <c r="P9" s="12">
        <f>IFERROR(ROUND(AVERAGE(D9,G9,J9,M9),0),"")</f>
        <v/>
      </c>
      <c r="Q9" s="12">
        <f>IFERROR(ROUND(AVERAGE(E9,H9,K9,N9),0),"")</f>
        <v/>
      </c>
    </row>
    <row r="10">
      <c r="A10" s="5" t="inlineStr">
        <is>
          <t>Freitag</t>
        </is>
      </c>
      <c r="B10" s="6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8">
        <f>IFERROR(ROUND(AVERAGE(C10,F10,I10,L10),0),"")</f>
        <v/>
      </c>
      <c r="P10" s="8">
        <f>IFERROR(ROUND(AVERAGE(D10,G10,J10,M10),0),"")</f>
        <v/>
      </c>
      <c r="Q10" s="8">
        <f>IFERROR(ROUND(AVERAGE(E10,H10,K10,N10),0),"")</f>
        <v/>
      </c>
    </row>
    <row r="11">
      <c r="A11" s="9" t="inlineStr">
        <is>
          <t>Samstag</t>
        </is>
      </c>
      <c r="B11" s="10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2">
        <f>IFERROR(ROUND(AVERAGE(C11,F11,I11,L11),0),"")</f>
        <v/>
      </c>
      <c r="P11" s="12">
        <f>IFERROR(ROUND(AVERAGE(D11,G11,J11,M11),0),"")</f>
        <v/>
      </c>
      <c r="Q11" s="12">
        <f>IFERROR(ROUND(AVERAGE(E11,H11,K11,N11),0),"")</f>
        <v/>
      </c>
    </row>
    <row r="12">
      <c r="A12" s="5" t="inlineStr">
        <is>
          <t>Sonntag</t>
        </is>
      </c>
      <c r="B12" s="6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8">
        <f>IFERROR(ROUND(AVERAGE(C12,F12,I12,L12),0),"")</f>
        <v/>
      </c>
      <c r="P12" s="8">
        <f>IFERROR(ROUND(AVERAGE(D12,G12,J12,M12),0),"")</f>
        <v/>
      </c>
      <c r="Q12" s="8">
        <f>IFERROR(ROUND(AVERAGE(E12,H12,K12,N12),0),"")</f>
        <v/>
      </c>
    </row>
    <row r="13">
      <c r="A13" s="13" t="inlineStr">
        <is>
          <t>Wochendurchschnitt (alle Messungen)</t>
        </is>
      </c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5">
        <f>IFERROR(ROUND(AVERAGE(C6:C12,F6:F12,I6:I12,L6:L12),0),"")</f>
        <v/>
      </c>
      <c r="P13" s="15">
        <f>IFERROR(ROUND(AVERAGE(D6:D12,G6:G12,J6:J12,M6:M12),0),"")</f>
        <v/>
      </c>
      <c r="Q13" s="15">
        <f>IFERROR(ROUND(AVERAGE(E6:E12,H6:H12,K6:K12,N6:N12),0),"")</f>
        <v/>
      </c>
    </row>
    <row r="15">
      <c r="A15" s="16" t="inlineStr">
        <is>
          <t>Ergebnis für Ihren Arztbesuch</t>
        </is>
      </c>
    </row>
    <row r="16">
      <c r="A16" s="2" t="inlineStr">
        <is>
          <t>Blutdruck (Wochenmittel):</t>
        </is>
      </c>
      <c r="D16" s="17">
        <f>IF(OR(O13="",P13=""),"noch keine Messwerte",O13&amp;" / "&amp;P13&amp;" mmHg")</f>
        <v/>
      </c>
      <c r="H16" s="2" t="inlineStr">
        <is>
          <t>Puls:</t>
        </is>
      </c>
      <c r="I16" s="17">
        <f>IF(Q13="","-",Q13&amp;" /min")</f>
        <v/>
      </c>
      <c r="L16" s="2" t="inlineStr">
        <is>
          <t>Einordnung:</t>
        </is>
      </c>
      <c r="M16" s="17">
        <f>IF(OR(O13="",P13=""),"",IF(OR(O13&gt;=180,P13&gt;=110),"Hypertonie Grad 3",IF(OR(O13&gt;=160,P13&gt;=100),"Hypertonie Grad 2",IF(OR(O13&gt;=140,P13&gt;=90),"Hypertonie Grad 1",IF(OR(O13&gt;=130,P13&gt;=85),"Hoch-normal",IF(OR(O13&gt;=120,P13&gt;=80),"Normal",IF(AND(O13&lt;105,P13&lt;60),"Niedrig (hypoton)","Optimal")))))))</f>
        <v/>
      </c>
    </row>
    <row r="18">
      <c r="A18" s="18" t="inlineStr">
        <is>
          <t>So messen Sie richtig</t>
        </is>
      </c>
    </row>
    <row r="19">
      <c r="A19" t="inlineStr">
        <is>
          <t>- Messen Sie erst nach 5 Minuten Ruhe - im Sitzen, mit angelehntem Rücken.</t>
        </is>
      </c>
    </row>
    <row r="20">
      <c r="A20" t="inlineStr">
        <is>
          <t>- Der Oberarm bzw. die Manschette liegt dabei auf Höhe des Herzens.</t>
        </is>
      </c>
    </row>
    <row r="21">
      <c r="A21" t="inlineStr">
        <is>
          <t>- Lassen Sie zwischen der 1. und 2. Messung 1 bis 2 Minuten Abstand.</t>
        </is>
      </c>
    </row>
    <row r="22">
      <c r="A22" t="inlineStr">
        <is>
          <t>- Während der Messung nicht sprechen und die Beine nicht überkreuzen.</t>
        </is>
      </c>
    </row>
    <row r="23">
      <c r="A23" t="inlineStr">
        <is>
          <t>- Messen Sie morgens vor der Einnahme Ihrer Medikamente.</t>
        </is>
      </c>
    </row>
    <row r="25">
      <c r="A25" s="19" t="inlineStr">
        <is>
          <t>Einordnung nach dem höher eingestuften Wert: optimal unter 120/80, normal bis 129/84, hoch-normal bis 139/89, Hypertonie ab 140/90 (Grad 1), ab 160/100 (Grad 2), ab 180/110 (Grad 3), hypoton unter 105/60 mmHg.</t>
        </is>
      </c>
    </row>
  </sheetData>
  <mergeCells count="23">
    <mergeCell ref="A4:A5"/>
    <mergeCell ref="A13:N13"/>
    <mergeCell ref="I4:K4"/>
    <mergeCell ref="A23:Q23"/>
    <mergeCell ref="A1:Q1"/>
    <mergeCell ref="N2:P2"/>
    <mergeCell ref="C4:E4"/>
    <mergeCell ref="L4:N4"/>
    <mergeCell ref="I16:J16"/>
    <mergeCell ref="I2:K2"/>
    <mergeCell ref="F4:H4"/>
    <mergeCell ref="A19:Q19"/>
    <mergeCell ref="O4:Q4"/>
    <mergeCell ref="B2:F2"/>
    <mergeCell ref="B4:B5"/>
    <mergeCell ref="M16:Q16"/>
    <mergeCell ref="A15:Q15"/>
    <mergeCell ref="A20:Q20"/>
    <mergeCell ref="A22:Q22"/>
    <mergeCell ref="A16:C16"/>
    <mergeCell ref="A25:Q25"/>
    <mergeCell ref="D16:F16"/>
    <mergeCell ref="A21:Q21"/>
  </mergeCells>
  <conditionalFormatting sqref="M16">
    <cfRule dxfId="0" priority="1" type="expression">
      <formula>$M16="Optimal"</formula>
    </cfRule>
    <cfRule dxfId="1" priority="2" type="expression">
      <formula>$M16="Normal"</formula>
    </cfRule>
    <cfRule dxfId="2" priority="3" type="expression">
      <formula>$M16="Hoch-normal"</formula>
    </cfRule>
    <cfRule dxfId="3" priority="4" type="expression">
      <formula>$M16="Hypertonie Grad 1"</formula>
    </cfRule>
    <cfRule dxfId="4" priority="5" type="expression">
      <formula>$M16="Hypertonie Grad 2"</formula>
    </cfRule>
    <cfRule dxfId="5" priority="6" type="expression">
      <formula>$M16="Hypertonie Grad 3"</formula>
    </cfRule>
    <cfRule dxfId="6" priority="7" type="expression">
      <formula>$M16="Niedrig (hypoton)"</formula>
    </cfRule>
  </conditionalFormatting>
  <pageMargins bottom="1" footer="0.5" header="0.5" left="0.75" right="0.75" top="1"/>
  <pageSetup fitToHeight="1" fitToWidth="1" orientation="landscape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2026-08-27T07:39:16Z</dcterms:created>
  <dcterms:modified xmlns:dcterms="http://purl.org/dc/terms/" xmlns:xsi="http://www.w3.org/2001/XMLSchema-instance" xsi:type="dcterms:W3CDTF">2026-08-27T07:39:16Z</dcterms:modified>
</cp:coreProperties>
</file>